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EAD\Puljeadministration\Kommunepuljen\Skabeloner til hjemmesiden\Til ansøgning\"/>
    </mc:Choice>
  </mc:AlternateContent>
  <workbookProtection workbookAlgorithmName="SHA-512" workbookHashValue="9S8GiUj5dX+O4w0dgog0PePOQw28QZNWqQN9kT8yWr0oww0+xZE4JhZx35nwW6e4H1I1TQMe+Ktp3pIR0PAE9Q==" workbookSaltValue="jCjH8gV4JTblR31HgO0pgg==" workbookSpinCount="100000" lockStructure="1"/>
  <bookViews>
    <workbookView xWindow="0" yWindow="0" windowWidth="19200" windowHeight="6885" firstSheet="1" activeTab="5"/>
  </bookViews>
  <sheets>
    <sheet name="Vejledning" sheetId="1" r:id="rId1"/>
    <sheet name="Bygning og kontaktperson" sheetId="7" r:id="rId2"/>
    <sheet name="Total budget og tilskud" sheetId="2" r:id="rId3"/>
    <sheet name="Konvertering" sheetId="4" r:id="rId4"/>
    <sheet name="Klimaskærm - vinduer" sheetId="6" r:id="rId5"/>
    <sheet name="Klimaskærm - isolering" sheetId="3" r:id="rId6"/>
    <sheet name="Cirkulationspumpe" sheetId="5" r:id="rId7"/>
    <sheet name="Fællesomkostninger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C35" i="3" l="1"/>
  <c r="C36" i="3" s="1"/>
  <c r="D35" i="3"/>
  <c r="C47" i="3"/>
  <c r="C48" i="3" s="1"/>
  <c r="D47" i="3"/>
  <c r="D48" i="3" s="1"/>
  <c r="E47" i="3"/>
  <c r="E35" i="3" l="1"/>
  <c r="D36" i="3"/>
  <c r="D23" i="4"/>
  <c r="D11" i="4" l="1"/>
  <c r="D5" i="2" l="1"/>
  <c r="D6" i="2" l="1"/>
  <c r="D7" i="2"/>
  <c r="D8" i="2"/>
  <c r="D9" i="2"/>
  <c r="C7" i="9"/>
  <c r="D7" i="9"/>
  <c r="E7" i="9" l="1"/>
  <c r="C11" i="3"/>
  <c r="D11" i="3"/>
  <c r="E11" i="3" l="1"/>
  <c r="D10" i="2"/>
  <c r="D11" i="2"/>
  <c r="C11" i="2"/>
  <c r="C10" i="2"/>
  <c r="D12" i="2" l="1"/>
  <c r="D8" i="9"/>
  <c r="C8" i="9"/>
  <c r="C12" i="2" l="1"/>
  <c r="E12" i="2" s="1"/>
  <c r="D35" i="4"/>
  <c r="D12" i="4"/>
  <c r="D10" i="5"/>
  <c r="D23" i="3"/>
  <c r="D12" i="3"/>
  <c r="D35" i="6"/>
  <c r="D23" i="6"/>
  <c r="D11" i="6"/>
  <c r="D11" i="5" l="1"/>
  <c r="E10" i="5"/>
  <c r="D24" i="3"/>
  <c r="D36" i="4"/>
  <c r="E35" i="4"/>
  <c r="D24" i="4"/>
  <c r="E23" i="4"/>
  <c r="D12" i="6"/>
  <c r="D24" i="6"/>
  <c r="D36" i="6"/>
  <c r="C12" i="3"/>
  <c r="C10" i="5" l="1"/>
  <c r="C11" i="5" s="1"/>
  <c r="C35" i="4"/>
  <c r="C36" i="4" s="1"/>
  <c r="C23" i="4"/>
  <c r="C11" i="4"/>
  <c r="C35" i="6"/>
  <c r="C23" i="6"/>
  <c r="E23" i="6" s="1"/>
  <c r="C11" i="6"/>
  <c r="E11" i="6" s="1"/>
  <c r="C23" i="3"/>
  <c r="C24" i="3" l="1"/>
  <c r="E23" i="3"/>
  <c r="C12" i="4"/>
  <c r="E11" i="4"/>
  <c r="C36" i="6"/>
  <c r="E35" i="6"/>
  <c r="C24" i="6"/>
  <c r="C24" i="4"/>
  <c r="C12" i="6"/>
  <c r="C13" i="2"/>
  <c r="D13" i="2" s="1"/>
</calcChain>
</file>

<file path=xl/sharedStrings.xml><?xml version="1.0" encoding="utf-8"?>
<sst xmlns="http://schemas.openxmlformats.org/spreadsheetml/2006/main" count="179" uniqueCount="53">
  <si>
    <t>Post</t>
  </si>
  <si>
    <t>01. Anskaffelse af nødvendige materialer, produkter og anlægskomponenter</t>
  </si>
  <si>
    <t>02. Entreprenørydelser og installation</t>
  </si>
  <si>
    <t>03. Konsulentydelser</t>
  </si>
  <si>
    <t>Samlede støtteberettigede omkostninger</t>
  </si>
  <si>
    <t>Ansøgt støttesum</t>
  </si>
  <si>
    <t>Efterisolering af tag og loft</t>
  </si>
  <si>
    <t>Isolering af terrændæk</t>
  </si>
  <si>
    <t>Udskiftning af facadevinduer</t>
  </si>
  <si>
    <t>Udskiftning af ovenlysvinduer</t>
  </si>
  <si>
    <t>Montering af fortsatsramme eller koblet ramme</t>
  </si>
  <si>
    <t>Konvertering til varmepumpe</t>
  </si>
  <si>
    <t>Konvertering til fjernvarme</t>
  </si>
  <si>
    <t>Etablering af fordelingsanlæg til vandbåren rumvarme</t>
  </si>
  <si>
    <t>Udskiftning af cirkulationspumpe</t>
  </si>
  <si>
    <t>Budget for energiforbedringer vedr. en bygnings varmeforsyning</t>
  </si>
  <si>
    <t>Budget for energiforbedringer vedr. en bygnings klimaskærm (vinduer)</t>
  </si>
  <si>
    <t>Budget for energiforbedringer vedr. en bygnings klimaskærm (isolering)</t>
  </si>
  <si>
    <t>Total budget for en bygnings energiforbedringstiltag</t>
  </si>
  <si>
    <t>Kommune/region</t>
  </si>
  <si>
    <t>Adresse</t>
  </si>
  <si>
    <t>Kontaktperson</t>
  </si>
  <si>
    <t>Navn</t>
  </si>
  <si>
    <t>E-mail</t>
  </si>
  <si>
    <t>By</t>
  </si>
  <si>
    <t>Direkte telefon</t>
  </si>
  <si>
    <t>Postnr.</t>
  </si>
  <si>
    <t>Låst felt beregnet pba. indtastet data</t>
  </si>
  <si>
    <t>Dato</t>
  </si>
  <si>
    <t>Vej og nr.</t>
  </si>
  <si>
    <t>Oplysninger om bygningen og kontaktperson</t>
  </si>
  <si>
    <t>Bygningens anvendelse</t>
  </si>
  <si>
    <r>
      <t>Bygningensens areal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</si>
  <si>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04. Nødvendigt følgearbejde</t>
  </si>
  <si>
    <t>05. Vejrligsforanstaltninger</t>
  </si>
  <si>
    <t>Arbejdstitel</t>
  </si>
  <si>
    <t>Oplysninger om bygningen der søges om tilskud til</t>
  </si>
  <si>
    <t>Tilskud til energiforbedringsprojekter og digitale løsninger i kommunale og regionale bygninger</t>
  </si>
  <si>
    <t>Projektbudget og projektregnskab for energiforbedringsprojekter</t>
  </si>
  <si>
    <t>Omkostninger ved det tilskudsberettigede projekts gennemførelse</t>
  </si>
  <si>
    <t>Fællesomkostninger</t>
  </si>
  <si>
    <t>01. Revision af regnskab</t>
  </si>
  <si>
    <t>Samlede tilskudsberettigede omkostninger</t>
  </si>
  <si>
    <t>Faktisk afholdte omkostninger (ekskl. moms)</t>
  </si>
  <si>
    <t>Udfyldes ved ansøgning om tilskud</t>
  </si>
  <si>
    <t>02. Andre fællesomkostninger (fx stillads)</t>
  </si>
  <si>
    <t>06. Revision af regnskab</t>
  </si>
  <si>
    <t>07. Andre fællesomkostninger</t>
  </si>
  <si>
    <t>Udfyldes først ved fremsendelse af budgetregnskabet</t>
  </si>
  <si>
    <t>Budgetterede omkostninger (ekskl. moms)</t>
  </si>
  <si>
    <t xml:space="preserve"> Hvis de grønne felter under faktisk afholdte omkostninger bliver røde, overstiger de faktisk afholdte omkostninger de budgetterede omkostninger med mere end 10 pct.</t>
  </si>
  <si>
    <t>Udvendig isolering af let ydervæg</t>
  </si>
  <si>
    <t>Udvendig isolering af massiv ydervæg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</si>
</sst>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r.&quot;_-;\-* #,##0.00\ &quot;kr.&quot;_-;_-* &quot;-&quot;??\ &quot;kr.&quot;_-;_-@_-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2" applyBorder="0" applyAlignment="0">
      <alignment horizontal="left"/>
    </xf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0" fillId="2" borderId="7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8" xfId="0" applyFill="1" applyBorder="1"/>
    <xf numFmtId="0" fontId="2" fillId="2" borderId="7" xfId="0" applyFont="1" applyFill="1" applyBorder="1"/>
    <xf numFmtId="0" fontId="2" fillId="5" borderId="1" xfId="0" applyFont="1" applyFill="1" applyBorder="1"/>
    <xf numFmtId="0" fontId="2" fillId="2" borderId="8" xfId="0" applyFont="1" applyFill="1" applyBorder="1"/>
    <xf numFmtId="0" fontId="3" fillId="2" borderId="11" xfId="0" applyFont="1" applyFill="1" applyBorder="1"/>
    <xf numFmtId="0" fontId="0" fillId="2" borderId="9" xfId="0" applyFill="1" applyBorder="1"/>
    <xf numFmtId="0" fontId="0" fillId="2" borderId="9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44" fontId="0" fillId="3" borderId="4" xfId="0" applyNumberFormat="1" applyFill="1" applyBorder="1"/>
    <xf numFmtId="0" fontId="1" fillId="0" borderId="0" xfId="0" applyFont="1"/>
    <xf numFmtId="0" fontId="2" fillId="3" borderId="12" xfId="0" applyFont="1" applyFill="1" applyBorder="1"/>
    <xf numFmtId="0" fontId="0" fillId="4" borderId="0" xfId="0" applyFill="1"/>
    <xf numFmtId="0" fontId="0" fillId="3" borderId="0" xfId="0" applyFill="1"/>
    <xf numFmtId="44" fontId="0" fillId="3" borderId="6" xfId="0" applyNumberFormat="1" applyFill="1" applyBorder="1"/>
    <xf numFmtId="0" fontId="2" fillId="2" borderId="12" xfId="0" applyFont="1" applyFill="1" applyBorder="1"/>
    <xf numFmtId="0" fontId="2" fillId="0" borderId="0" xfId="0" applyFont="1" applyFill="1" applyBorder="1"/>
    <xf numFmtId="44" fontId="0" fillId="0" borderId="0" xfId="0" applyNumberFormat="1" applyFill="1" applyBorder="1"/>
    <xf numFmtId="0" fontId="0" fillId="0" borderId="0" xfId="0" applyFill="1"/>
    <xf numFmtId="0" fontId="6" fillId="0" borderId="0" xfId="0" applyFont="1"/>
    <xf numFmtId="0" fontId="7" fillId="0" borderId="0" xfId="0" applyFont="1"/>
    <xf numFmtId="0" fontId="2" fillId="5" borderId="3" xfId="0" applyFont="1" applyFill="1" applyBorder="1"/>
    <xf numFmtId="0" fontId="2" fillId="5" borderId="5" xfId="0" applyFont="1" applyFill="1" applyBorder="1"/>
    <xf numFmtId="44" fontId="2" fillId="3" borderId="13" xfId="0" applyNumberFormat="1" applyFont="1" applyFill="1" applyBorder="1"/>
    <xf numFmtId="44" fontId="2" fillId="3" borderId="14" xfId="0" applyNumberFormat="1" applyFont="1" applyFill="1" applyBorder="1"/>
    <xf numFmtId="0" fontId="0" fillId="2" borderId="3" xfId="0" applyFont="1" applyFill="1" applyBorder="1"/>
    <xf numFmtId="0" fontId="6" fillId="0" borderId="0" xfId="0" applyFont="1" applyAlignment="1"/>
    <xf numFmtId="0" fontId="0" fillId="0" borderId="0" xfId="0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8" xfId="0" applyFont="1" applyFill="1" applyBorder="1" applyAlignment="1">
      <alignment horizontal="left" wrapText="1"/>
    </xf>
    <xf numFmtId="0" fontId="7" fillId="0" borderId="0" xfId="0" applyFont="1" applyAlignment="1"/>
    <xf numFmtId="0" fontId="0" fillId="6" borderId="0" xfId="0" applyFill="1"/>
    <xf numFmtId="44" fontId="2" fillId="3" borderId="15" xfId="0" applyNumberFormat="1" applyFont="1" applyFill="1" applyBorder="1"/>
    <xf numFmtId="44" fontId="2" fillId="3" borderId="16" xfId="0" applyNumberFormat="1" applyFont="1" applyFill="1" applyBorder="1"/>
    <xf numFmtId="44" fontId="0" fillId="0" borderId="0" xfId="0" applyNumberFormat="1"/>
    <xf numFmtId="0" fontId="3" fillId="2" borderId="17" xfId="0" applyFont="1" applyFill="1" applyBorder="1"/>
    <xf numFmtId="0" fontId="2" fillId="2" borderId="11" xfId="0" applyFont="1" applyFill="1" applyBorder="1"/>
    <xf numFmtId="44" fontId="0" fillId="3" borderId="9" xfId="0" applyNumberFormat="1" applyFill="1" applyBorder="1"/>
    <xf numFmtId="44" fontId="0" fillId="3" borderId="10" xfId="0" applyNumberFormat="1" applyFill="1" applyBorder="1"/>
    <xf numFmtId="0" fontId="0" fillId="4" borderId="4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8" xfId="0" applyFill="1" applyBorder="1" applyProtection="1">
      <protection locked="0"/>
    </xf>
    <xf numFmtId="44" fontId="0" fillId="6" borderId="4" xfId="0" applyNumberFormat="1" applyFill="1" applyBorder="1" applyProtection="1">
      <protection locked="0"/>
    </xf>
    <xf numFmtId="44" fontId="0" fillId="4" borderId="9" xfId="0" applyNumberFormat="1" applyFill="1" applyBorder="1" applyProtection="1">
      <protection locked="0"/>
    </xf>
  </cellXfs>
  <cellStyles count="2">
    <cellStyle name="Normal" xfId="0" builtinId="0"/>
    <cellStyle name="Renato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12698</xdr:colOff>
      <xdr:row>4</xdr:row>
      <xdr:rowOff>3174</xdr:rowOff>
    </xdr:from>
    <xdr:to>
      <xdr:col>13</xdr:col>
      <xdr:colOff>12699</xdr:colOff>
      <xdr:row>40</xdr:row>
      <xdr:rowOff>69850</xdr:rowOff>
    </xdr:to>
    <xdr:sp macro="" textlink="">
      <xdr:nvSpPr>
        <xdr:cNvPr id="2" name="Tekstfelt 1"/>
        <xdr:cNvSpPr txBox="1"/>
      </xdr:nvSpPr>
      <xdr:spPr>
        <a:xfrm>
          <a:off x="622298" y="835024"/>
          <a:ext cx="7315201" cy="6696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/>
            <a:t>Sådan udfyldes dette skema</a:t>
          </a:r>
        </a:p>
        <a:p>
          <a:endParaRPr lang="da-DK" sz="1100" b="1"/>
        </a:p>
        <a:p>
          <a:r>
            <a:rPr lang="da-DK" sz="1100" b="0"/>
            <a:t>Først</a:t>
          </a:r>
          <a:r>
            <a:rPr lang="da-DK" sz="1100" b="0" baseline="0"/>
            <a:t> angives oplysninger for kontaktpersonen samt den ansøgte bygning i de lysegule felter i fanebladet '</a:t>
          </a:r>
          <a:r>
            <a:rPr lang="da-DK" sz="1100" b="0" i="1" baseline="0"/>
            <a:t>Bygning og kontaktperson</a:t>
          </a:r>
          <a:r>
            <a:rPr lang="da-DK" sz="1100" b="0" baseline="0"/>
            <a:t>'.</a:t>
          </a:r>
        </a:p>
        <a:p>
          <a:endParaRPr lang="da-DK" sz="1100" b="0" baseline="0"/>
        </a:p>
        <a:p>
          <a:r>
            <a:rPr lang="da-DK" sz="1100" b="0" baseline="0"/>
            <a:t>Herefter angives budgetterede omkostninger (ekskl. moms) i de lysegule felter i fanebladene for de enkelte energiforbedringstiltag, som der ansøges om tilskud til, samt 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fællesomkostninger, dvs. poster, som kan dække flere tiltag. </a:t>
          </a:r>
          <a:r>
            <a:rPr lang="da-DK" sz="1100" b="0" baseline="0"/>
            <a:t>Efter udfyldelse opsummeres det totale projektbudget for bygningen, og det totale tilskud beregnes 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automatisk </a:t>
          </a:r>
          <a:r>
            <a:rPr lang="da-DK" sz="1100" b="0" baseline="0"/>
            <a:t>i fanebladet '</a:t>
          </a:r>
          <a:r>
            <a:rPr lang="da-DK" sz="1100" b="0" i="1" baseline="0"/>
            <a:t>Total budget og støtte</a:t>
          </a:r>
          <a:r>
            <a:rPr lang="da-DK" sz="1100" b="0" baseline="0"/>
            <a:t>'. 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bemærkes, at tilbagekrediteringer, rabatter eller lignende skal fratrækkes de oplyste beløb, før angivelse i skeamet, dvs. de indgå ikke i de tilskudsberettigede omkostninger. </a:t>
          </a:r>
          <a:endParaRPr lang="da-DK" sz="1100" b="0" baseline="0"/>
        </a:p>
        <a:p>
          <a:r>
            <a:rPr lang="da-DK" sz="1100" b="0" baseline="0"/>
            <a:t>	</a:t>
          </a:r>
        </a:p>
        <a:p>
          <a:r>
            <a:rPr lang="da-DK" sz="1100" b="0" i="1" u="none" baseline="0"/>
            <a:t>Klimaskærm - isolering</a:t>
          </a:r>
        </a:p>
        <a:p>
          <a:r>
            <a:rPr lang="da-DK" sz="1100" b="0" baseline="0"/>
            <a:t>Her kan der angives projektbudget for:</a:t>
          </a:r>
        </a:p>
        <a:p>
          <a:r>
            <a:rPr lang="da-DK" sz="1100" b="0" baseline="0"/>
            <a:t>- Udvendig isolering af let eller massiv ydervæg</a:t>
          </a:r>
        </a:p>
        <a:p>
          <a:r>
            <a:rPr lang="da-DK" sz="1100" b="0" baseline="0"/>
            <a:t>- Efterisolering af tag og loft</a:t>
          </a:r>
        </a:p>
        <a:p>
          <a:r>
            <a:rPr lang="da-DK" sz="1100" b="0" baseline="0"/>
            <a:t>- Isolering af terrændæk</a:t>
          </a:r>
        </a:p>
        <a:p>
          <a:endParaRPr lang="da-DK" sz="1100" b="0" baseline="0"/>
        </a:p>
        <a:p>
          <a:r>
            <a:rPr lang="da-DK" sz="1100" b="0" i="1" u="none" baseline="0"/>
            <a:t>Klimaskærm - vinduer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 kan der angives projektbudget for:</a:t>
          </a:r>
          <a:endParaRPr lang="da-DK" sz="1100" b="0" baseline="0"/>
        </a:p>
        <a:p>
          <a:r>
            <a:rPr lang="da-DK" sz="1100" b="0" baseline="0"/>
            <a:t>- Udskiftning af facadevinduer</a:t>
          </a:r>
        </a:p>
        <a:p>
          <a:r>
            <a:rPr lang="da-DK" sz="1100" b="0" baseline="0"/>
            <a:t>- Udskiftning af ovenlysvinduer</a:t>
          </a:r>
        </a:p>
        <a:p>
          <a:r>
            <a:rPr lang="da-DK" sz="1100" b="0" baseline="0"/>
            <a:t>- Montering af forsatsramme eller koblet ramme på eksisterende eller nyt vindue med et lag glas</a:t>
          </a:r>
        </a:p>
        <a:p>
          <a:endParaRPr lang="da-DK" sz="1100" b="0" baseline="0"/>
        </a:p>
        <a:p>
          <a:r>
            <a:rPr lang="da-DK" sz="1100" b="0" i="1" u="none" baseline="0"/>
            <a:t>Konvertering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 kan der angives projektbudget for:</a:t>
          </a:r>
          <a:endParaRPr lang="da-DK" sz="1100" b="0" baseline="0"/>
        </a:p>
        <a:p>
          <a:r>
            <a:rPr lang="da-DK" sz="1100" b="0" baseline="0"/>
            <a:t>- Konvertering til varmepumpe</a:t>
          </a:r>
        </a:p>
        <a:p>
          <a:r>
            <a:rPr lang="da-DK" sz="1100" b="0" baseline="0"/>
            <a:t>- Konvertering til fjernvarmenet</a:t>
          </a:r>
        </a:p>
        <a:p>
          <a:r>
            <a:rPr lang="da-DK" sz="1100" b="0" baseline="0"/>
            <a:t>- Etablering af fordelingsanlæg til vandbåren rumvarme</a:t>
          </a:r>
        </a:p>
        <a:p>
          <a:endParaRPr lang="da-DK" sz="1100" b="0" baseline="0"/>
        </a:p>
        <a:p>
          <a:r>
            <a:rPr lang="da-DK" sz="1100" b="0" i="1" baseline="0"/>
            <a:t>Cirkulationspumpe</a:t>
          </a:r>
        </a:p>
        <a:p>
          <a:r>
            <a:rPr lang="da-DK" sz="1100" b="0" i="0" baseline="0"/>
            <a:t>Her kan der angives projektbudget for:</a:t>
          </a:r>
        </a:p>
        <a:p>
          <a:r>
            <a:rPr lang="da-DK" sz="1100" b="0" i="0" baseline="0"/>
            <a:t>- Udskiftning af cirkulationspumpe til varme- og køledistributionssystemer samt varmt brugsvand</a:t>
          </a:r>
        </a:p>
        <a:p>
          <a:endParaRPr lang="da-DK" sz="1100" b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skema anvendes også ved udfyldelse af projektregnskabet, som skal fremsendes ved ansøgning om udbetaling af tilskud. Her udfyldes de faktisk afholdte omkostninger (ekskl. moms).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 bemærkes, at afvigelser i regnskabet på mindre end 10 pct. ikke kræver forhåndsgodkendelse, når </a:t>
          </a:r>
          <a:r>
            <a:rPr lang="da-DK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ligger inden for den samlede budgetramme. Afvigelser ud over de 10 pct. forudsætter dog godkendelse af Energistyrelsen. Endvidere bemærke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s, at det ansøgte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tilskudsbeløb til udbetaling ikke kan blive højere, end det beløb, som følger af tilsagnet.</a:t>
          </a:r>
          <a:endParaRPr lang="da-DK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2"/>
  <sheetViews>
    <sheetView workbookViewId="0">
      <selection activeCell="Q18" sqref="Q18"/>
    </sheetView>
  </sheetViews>
  <sheetFormatPr defaultRowHeight="15" x14ac:dyDescent="0.25"/>
  <sheetData>
    <row r="1" spans="1:15" ht="21" x14ac:dyDescent="0.35">
      <c r="A1" s="32" t="s">
        <v>37</v>
      </c>
    </row>
    <row r="2" spans="1:15" ht="15.75" x14ac:dyDescent="0.25">
      <c r="A2" s="2" t="s">
        <v>38</v>
      </c>
    </row>
    <row r="3" spans="1:15" x14ac:dyDescent="0.25">
      <c r="B3" s="16"/>
    </row>
    <row r="5" spans="1:15" x14ac:dyDescent="0.25">
      <c r="N5" s="18"/>
      <c r="O5" t="s">
        <v>44</v>
      </c>
    </row>
    <row r="6" spans="1:15" x14ac:dyDescent="0.25">
      <c r="N6" s="19"/>
      <c r="O6" t="s">
        <v>27</v>
      </c>
    </row>
    <row r="7" spans="1:15" x14ac:dyDescent="0.25">
      <c r="N7" s="37"/>
      <c r="O7" t="s">
        <v>48</v>
      </c>
    </row>
    <row r="8" spans="1:15" x14ac:dyDescent="0.25">
      <c r="B8" s="24"/>
      <c r="C8" s="24"/>
    </row>
    <row r="9" spans="1:15" x14ac:dyDescent="0.25">
      <c r="B9" s="24"/>
      <c r="C9" s="24"/>
    </row>
    <row r="10" spans="1:15" x14ac:dyDescent="0.25">
      <c r="B10" s="24"/>
      <c r="C10" s="24"/>
    </row>
    <row r="11" spans="1:15" x14ac:dyDescent="0.25">
      <c r="B11" s="24"/>
      <c r="C11" s="24"/>
    </row>
    <row r="12" spans="1:15" x14ac:dyDescent="0.25">
      <c r="B12" s="24"/>
      <c r="C12" s="24"/>
    </row>
  </sheetData>
  <sheetProtection algorithmName="SHA-512" hashValue="aA2dKKcZcUete6qu3MJTGEwCSarc3Ex16XuXWQ7gwH28wTlorlk5LSGOZstqUqu452GkFJl4SaGincFRzIbFmw==" saltValue="iuF10Jm+3kN54OIWfU9oXg==" spinCount="100000" sheet="1" objects="1" scenarios="1" selectLockedCells="1" pivotTables="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2"/>
  <sheetViews>
    <sheetView workbookViewId="0">
      <selection activeCell="D13" sqref="D13"/>
    </sheetView>
  </sheetViews>
  <sheetFormatPr defaultRowHeight="15" x14ac:dyDescent="0.25"/>
  <cols>
    <col min="1" max="1" width="11" customWidth="1"/>
    <col min="2" max="2" width="17.85546875" customWidth="1"/>
    <col min="3" max="3" width="24.85546875" customWidth="1"/>
    <col min="4" max="4" width="25" customWidth="1"/>
    <col min="5" max="5" width="14.7109375" bestFit="1" customWidth="1"/>
    <col min="6" max="6" width="25.5703125" customWidth="1"/>
  </cols>
  <sheetData>
    <row r="1" spans="1:4" ht="21" x14ac:dyDescent="0.35">
      <c r="A1" s="25" t="s">
        <v>30</v>
      </c>
    </row>
    <row r="2" spans="1:4" ht="15.75" thickBot="1" x14ac:dyDescent="0.3"/>
    <row r="3" spans="1:4" ht="15.75" thickBot="1" x14ac:dyDescent="0.3">
      <c r="B3" s="3" t="s">
        <v>28</v>
      </c>
      <c r="C3" s="49"/>
    </row>
    <row r="4" spans="1:4" ht="15.75" thickBot="1" x14ac:dyDescent="0.3"/>
    <row r="5" spans="1:4" ht="15.75" thickBot="1" x14ac:dyDescent="0.3">
      <c r="B5" s="7" t="s">
        <v>21</v>
      </c>
      <c r="C5" s="6"/>
    </row>
    <row r="6" spans="1:4" x14ac:dyDescent="0.25">
      <c r="B6" s="31" t="s">
        <v>35</v>
      </c>
      <c r="C6" s="45"/>
    </row>
    <row r="7" spans="1:4" x14ac:dyDescent="0.25">
      <c r="B7" s="4" t="s">
        <v>22</v>
      </c>
      <c r="C7" s="45"/>
    </row>
    <row r="8" spans="1:4" x14ac:dyDescent="0.25">
      <c r="B8" s="4" t="s">
        <v>23</v>
      </c>
      <c r="C8" s="45"/>
    </row>
    <row r="9" spans="1:4" ht="15.75" thickBot="1" x14ac:dyDescent="0.3">
      <c r="B9" s="5" t="s">
        <v>25</v>
      </c>
      <c r="C9" s="46"/>
    </row>
    <row r="11" spans="1:4" ht="15.75" thickBot="1" x14ac:dyDescent="0.3">
      <c r="B11" s="22" t="s">
        <v>36</v>
      </c>
    </row>
    <row r="12" spans="1:4" ht="15.75" thickBot="1" x14ac:dyDescent="0.3">
      <c r="B12" s="7" t="s">
        <v>19</v>
      </c>
      <c r="C12" s="7" t="s">
        <v>20</v>
      </c>
      <c r="D12" s="9"/>
    </row>
    <row r="13" spans="1:4" x14ac:dyDescent="0.25">
      <c r="B13" s="47"/>
      <c r="C13" s="4" t="s">
        <v>29</v>
      </c>
      <c r="D13" s="45"/>
    </row>
    <row r="14" spans="1:4" x14ac:dyDescent="0.25">
      <c r="B14" s="47"/>
      <c r="C14" s="4" t="s">
        <v>24</v>
      </c>
      <c r="D14" s="45"/>
    </row>
    <row r="15" spans="1:4" x14ac:dyDescent="0.25">
      <c r="B15" s="47"/>
      <c r="C15" s="4" t="s">
        <v>26</v>
      </c>
      <c r="D15" s="45"/>
    </row>
    <row r="16" spans="1:4" x14ac:dyDescent="0.25">
      <c r="B16" s="47"/>
      <c r="C16" s="4" t="s">
        <v>31</v>
      </c>
      <c r="D16" s="45"/>
    </row>
    <row r="17" spans="2:4" ht="18" thickBot="1" x14ac:dyDescent="0.3">
      <c r="B17" s="48"/>
      <c r="C17" s="5" t="s">
        <v>32</v>
      </c>
      <c r="D17" s="46"/>
    </row>
    <row r="22" spans="2:4" x14ac:dyDescent="0.25">
      <c r="B22" s="16"/>
    </row>
  </sheetData>
  <sheetProtection algorithmName="SHA-512" hashValue="/GWIOoWwb6D5nhQkxrzHemWdI34fTUYhxyuy3tTAIpd+EkZQOMPY9hEUb6R0El+kdCh9LSjLwpx+XV3jnJXkUA==" saltValue="9XwTCUNj4sN9agfvNLvPwg==" spinCount="100000" sheet="1" objects="1" scenarios="1" selectLockedCells="1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9"/>
  <sheetViews>
    <sheetView workbookViewId="0">
      <selection activeCell="C5" sqref="C5"/>
    </sheetView>
  </sheetViews>
  <sheetFormatPr defaultRowHeight="15" x14ac:dyDescent="0.25"/>
  <cols>
    <col min="2" max="2" width="81.42578125" bestFit="1" customWidth="1"/>
    <col min="3" max="3" width="19.85546875" customWidth="1"/>
    <col min="4" max="4" width="21.85546875" bestFit="1" customWidth="1"/>
    <col min="5" max="5" width="91.42578125" customWidth="1"/>
    <col min="6" max="6" width="18.5703125" customWidth="1"/>
  </cols>
  <sheetData>
    <row r="1" spans="1:6" ht="21" x14ac:dyDescent="0.35">
      <c r="A1" s="25" t="s">
        <v>18</v>
      </c>
    </row>
    <row r="2" spans="1:6" ht="15.75" thickBot="1" x14ac:dyDescent="0.3"/>
    <row r="3" spans="1:6" ht="45.75" thickBot="1" x14ac:dyDescent="0.3">
      <c r="B3" s="8" t="s">
        <v>0</v>
      </c>
      <c r="C3" s="35" t="s">
        <v>49</v>
      </c>
      <c r="D3" s="34" t="s">
        <v>43</v>
      </c>
      <c r="E3" s="33"/>
      <c r="F3" s="33"/>
    </row>
    <row r="4" spans="1:6" x14ac:dyDescent="0.25">
      <c r="B4" s="10" t="s">
        <v>39</v>
      </c>
      <c r="C4" s="17"/>
      <c r="D4" s="17"/>
      <c r="E4" s="33"/>
      <c r="F4" s="33"/>
    </row>
    <row r="5" spans="1:6" x14ac:dyDescent="0.25">
      <c r="B5" s="11" t="s">
        <v>1</v>
      </c>
      <c r="C5" s="15">
        <f>Konvertering!C6+Konvertering!C18+Konvertering!C30+'Klimaskærm - vinduer'!C6+'Klimaskærm - vinduer'!C18+'Klimaskærm - vinduer'!C30+'Klimaskærm - isolering'!C6+'Klimaskærm - isolering'!C18+'Klimaskærm - isolering'!C30+'Klimaskærm - isolering'!C42+Cirkulationspumpe!C5</f>
        <v>0</v>
      </c>
      <c r="D5" s="15">
        <f>Konvertering!D6+Konvertering!D18+Konvertering!D30+'Klimaskærm - vinduer'!D6+'Klimaskærm - vinduer'!D18+'Klimaskærm - vinduer'!D30+'Klimaskærm - isolering'!D6+'Klimaskærm - isolering'!D18+'Klimaskærm - isolering'!D30+Cirkulationspumpe!D5</f>
        <v>0</v>
      </c>
    </row>
    <row r="6" spans="1:6" x14ac:dyDescent="0.25">
      <c r="B6" s="11" t="s">
        <v>2</v>
      </c>
      <c r="C6" s="15">
        <f>Konvertering!C7+Konvertering!C19+Konvertering!C31+'Klimaskærm - vinduer'!C7+'Klimaskærm - vinduer'!C19+'Klimaskærm - vinduer'!C31+'Klimaskærm - isolering'!C7+'Klimaskærm - isolering'!C19+'Klimaskærm - isolering'!C31+'Klimaskærm - isolering'!C43+Cirkulationspumpe!C6</f>
        <v>0</v>
      </c>
      <c r="D6" s="15">
        <f>Konvertering!D7+Konvertering!D19+Konvertering!D31+'Klimaskærm - vinduer'!D7+'Klimaskærm - vinduer'!D19+'Klimaskærm - vinduer'!D31+'Klimaskærm - isolering'!D7+'Klimaskærm - isolering'!D19+'Klimaskærm - isolering'!D31+Cirkulationspumpe!D6</f>
        <v>0</v>
      </c>
    </row>
    <row r="7" spans="1:6" x14ac:dyDescent="0.25">
      <c r="B7" s="11" t="s">
        <v>3</v>
      </c>
      <c r="C7" s="15">
        <f>Konvertering!C8+Konvertering!C20+Konvertering!C32+'Klimaskærm - vinduer'!C8+'Klimaskærm - vinduer'!C20+'Klimaskærm - vinduer'!C32+'Klimaskærm - isolering'!C8+'Klimaskærm - isolering'!C20+'Klimaskærm - isolering'!C32+'Klimaskærm - isolering'!C44+Cirkulationspumpe!C7</f>
        <v>0</v>
      </c>
      <c r="D7" s="15">
        <f>Konvertering!D8+Konvertering!D20+Konvertering!D32+'Klimaskærm - vinduer'!D8+'Klimaskærm - vinduer'!D20+'Klimaskærm - vinduer'!D32+'Klimaskærm - isolering'!D8+'Klimaskærm - isolering'!D20+'Klimaskærm - isolering'!D32+Cirkulationspumpe!D7</f>
        <v>0</v>
      </c>
      <c r="E7" s="33"/>
    </row>
    <row r="8" spans="1:6" x14ac:dyDescent="0.25">
      <c r="B8" s="11" t="s">
        <v>33</v>
      </c>
      <c r="C8" s="15">
        <f>Konvertering!C9+Konvertering!C21+Konvertering!C33+'Klimaskærm - vinduer'!C9+'Klimaskærm - vinduer'!C21+'Klimaskærm - vinduer'!C33+'Klimaskærm - isolering'!C9+'Klimaskærm - isolering'!C21+'Klimaskærm - isolering'!C33+'Klimaskærm - isolering'!C45+Cirkulationspumpe!C8</f>
        <v>0</v>
      </c>
      <c r="D8" s="15">
        <f>Konvertering!D9+Konvertering!D21+Konvertering!D33+'Klimaskærm - vinduer'!D9+'Klimaskærm - vinduer'!D21+'Klimaskærm - vinduer'!D33+'Klimaskærm - isolering'!D9+'Klimaskærm - isolering'!D21+'Klimaskærm - isolering'!D33+Cirkulationspumpe!D8</f>
        <v>0</v>
      </c>
    </row>
    <row r="9" spans="1:6" x14ac:dyDescent="0.25">
      <c r="B9" s="11" t="s">
        <v>34</v>
      </c>
      <c r="C9" s="15">
        <f>Konvertering!C10+Konvertering!C22+Konvertering!C34+'Klimaskærm - vinduer'!C10+'Klimaskærm - vinduer'!C22+'Klimaskærm - vinduer'!C34+'Klimaskærm - isolering'!C10+'Klimaskærm - isolering'!C22+'Klimaskærm - isolering'!C34+'Klimaskærm - isolering'!C46+Cirkulationspumpe!C9</f>
        <v>0</v>
      </c>
      <c r="D9" s="15">
        <f>Konvertering!D10+Konvertering!D22+Konvertering!D34+'Klimaskærm - vinduer'!D10+'Klimaskærm - vinduer'!D22+'Klimaskærm - vinduer'!D34+'Klimaskærm - isolering'!D10+'Klimaskærm - isolering'!D22+'Klimaskærm - isolering'!D34+Cirkulationspumpe!D9</f>
        <v>0</v>
      </c>
    </row>
    <row r="10" spans="1:6" x14ac:dyDescent="0.25">
      <c r="B10" s="11" t="s">
        <v>46</v>
      </c>
      <c r="C10" s="15">
        <f>Fællesomkostninger!C5</f>
        <v>0</v>
      </c>
      <c r="D10" s="15">
        <f>Fællesomkostninger!D5</f>
        <v>0</v>
      </c>
    </row>
    <row r="11" spans="1:6" x14ac:dyDescent="0.25">
      <c r="B11" s="11" t="s">
        <v>47</v>
      </c>
      <c r="C11" s="15">
        <f>Fællesomkostninger!C6</f>
        <v>0</v>
      </c>
      <c r="D11" s="15">
        <f>Fællesomkostninger!D6</f>
        <v>0</v>
      </c>
      <c r="E11" s="33"/>
    </row>
    <row r="12" spans="1:6" x14ac:dyDescent="0.25">
      <c r="B12" s="27" t="s">
        <v>42</v>
      </c>
      <c r="C12" s="38">
        <f>SUM(C5:C11)</f>
        <v>0</v>
      </c>
      <c r="D12" s="29">
        <f>SUM(D5:D11)</f>
        <v>0</v>
      </c>
      <c r="E12" s="33" t="str">
        <f>IF(AND(D12&lt;C12+200000,D12&gt;C12-200000),"","Hvis der er en afvigelse på kr. 200.000 eller mere, skal der indhentes godkendelse fra Energistyrelsen")</f>
        <v/>
      </c>
    </row>
    <row r="13" spans="1:6" ht="15.75" thickBot="1" x14ac:dyDescent="0.3">
      <c r="B13" s="28" t="s">
        <v>5</v>
      </c>
      <c r="C13" s="39">
        <f>0.3*C12</f>
        <v>0</v>
      </c>
      <c r="D13" s="30">
        <f>IF(D12&lt;=C12,D12*0.3,C13)</f>
        <v>0</v>
      </c>
    </row>
    <row r="15" spans="1:6" x14ac:dyDescent="0.25">
      <c r="B15" t="s">
        <v>50</v>
      </c>
    </row>
    <row r="19" spans="2:2" x14ac:dyDescent="0.25">
      <c r="B19" s="16"/>
    </row>
  </sheetData>
  <sheetProtection algorithmName="SHA-512" hashValue="6awJ3weBn3Iyx7frGfyJEPIFsxocGfOfLacVYvMBGaI1xEE1Xi+Ali7bkvasmyrjddsN4PpxXAgXE5stC6uq/w==" saltValue="/b3OMyrzuoSA3bbroSxW8w==" spinCount="100000" sheet="1" objects="1" scenarios="1" selectLockedCells="1"/>
  <conditionalFormatting sqref="D12">
    <cfRule type="cellIs" dxfId="0" priority="2" operator="notBetween">
      <formula>$C$12*1.1</formula>
      <formula>$C$12*0.9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6"/>
  <sheetViews>
    <sheetView topLeftCell="B13" workbookViewId="0">
      <selection activeCell="D33" sqref="D33"/>
    </sheetView>
  </sheetViews>
  <sheetFormatPr defaultRowHeight="15" x14ac:dyDescent="0.25"/>
  <cols>
    <col min="2" max="2" width="76.5703125" bestFit="1" customWidth="1"/>
    <col min="3" max="3" width="19.28515625" customWidth="1"/>
    <col min="4" max="4" width="21.85546875" bestFit="1" customWidth="1"/>
    <col min="5" max="5" width="89" customWidth="1"/>
    <col min="6" max="6" width="27.140625" customWidth="1"/>
  </cols>
  <sheetData>
    <row r="1" spans="1:6" ht="21" x14ac:dyDescent="0.35">
      <c r="A1" s="25" t="s">
        <v>15</v>
      </c>
    </row>
    <row r="3" spans="1:6" ht="15.75" thickBot="1" x14ac:dyDescent="0.3">
      <c r="B3" s="1" t="s">
        <v>11</v>
      </c>
    </row>
    <row r="4" spans="1:6" ht="45.75" thickBot="1" x14ac:dyDescent="0.3">
      <c r="B4" s="8" t="s">
        <v>0</v>
      </c>
      <c r="C4" s="35" t="s">
        <v>49</v>
      </c>
      <c r="D4" s="34" t="s">
        <v>43</v>
      </c>
      <c r="F4" s="33"/>
    </row>
    <row r="5" spans="1:6" x14ac:dyDescent="0.25">
      <c r="B5" s="41" t="s">
        <v>39</v>
      </c>
      <c r="C5" s="42"/>
      <c r="D5" s="21"/>
      <c r="E5" s="33"/>
      <c r="F5" s="33"/>
    </row>
    <row r="6" spans="1:6" x14ac:dyDescent="0.25">
      <c r="B6" s="4" t="s">
        <v>1</v>
      </c>
      <c r="C6" s="51"/>
      <c r="D6" s="50"/>
    </row>
    <row r="7" spans="1:6" x14ac:dyDescent="0.25">
      <c r="B7" s="4" t="s">
        <v>2</v>
      </c>
      <c r="C7" s="51"/>
      <c r="D7" s="50"/>
    </row>
    <row r="8" spans="1:6" x14ac:dyDescent="0.25">
      <c r="B8" s="4" t="s">
        <v>3</v>
      </c>
      <c r="C8" s="51"/>
      <c r="D8" s="50"/>
    </row>
    <row r="9" spans="1:6" x14ac:dyDescent="0.25">
      <c r="B9" s="4" t="s">
        <v>33</v>
      </c>
      <c r="C9" s="51"/>
      <c r="D9" s="50"/>
    </row>
    <row r="10" spans="1:6" x14ac:dyDescent="0.25">
      <c r="B10" s="4" t="s">
        <v>34</v>
      </c>
      <c r="C10" s="51"/>
      <c r="D10" s="50"/>
    </row>
    <row r="11" spans="1:6" x14ac:dyDescent="0.25">
      <c r="B11" s="27" t="s">
        <v>42</v>
      </c>
      <c r="C11" s="43">
        <f>SUM(C6:C10)</f>
        <v>0</v>
      </c>
      <c r="D11" s="15">
        <f>SUM(D6:D10)</f>
        <v>0</v>
      </c>
      <c r="E11" t="str">
        <f t="shared" ref="E11" si="0">IF(D11=0,"",IF(OR(D11&gt;(C11*1.1),D11&lt;(C11*0.9)),"Hvis der er en afvigelse på 10 % eller mere, skal der indhentes godkendelse fra Energistyrelsen",""))</f>
        <v/>
      </c>
    </row>
    <row r="12" spans="1:6" ht="15.75" thickBot="1" x14ac:dyDescent="0.3">
      <c r="B12" s="28" t="s">
        <v>5</v>
      </c>
      <c r="C12" s="44">
        <f>0.3*C11</f>
        <v>0</v>
      </c>
      <c r="D12" s="20">
        <f>0.3*D11</f>
        <v>0</v>
      </c>
    </row>
    <row r="15" spans="1:6" ht="15.75" thickBot="1" x14ac:dyDescent="0.3">
      <c r="B15" s="1" t="s">
        <v>12</v>
      </c>
    </row>
    <row r="16" spans="1:6" ht="45.75" thickBot="1" x14ac:dyDescent="0.3">
      <c r="B16" s="8" t="s">
        <v>0</v>
      </c>
      <c r="C16" s="35" t="s">
        <v>49</v>
      </c>
      <c r="D16" s="34" t="s">
        <v>43</v>
      </c>
      <c r="F16" s="33"/>
    </row>
    <row r="17" spans="2:6" x14ac:dyDescent="0.25">
      <c r="B17" s="41" t="s">
        <v>39</v>
      </c>
      <c r="C17" s="42"/>
      <c r="D17" s="21"/>
      <c r="E17" s="33"/>
      <c r="F17" s="33"/>
    </row>
    <row r="18" spans="2:6" x14ac:dyDescent="0.25">
      <c r="B18" s="4" t="s">
        <v>1</v>
      </c>
      <c r="C18" s="51"/>
      <c r="D18" s="50"/>
    </row>
    <row r="19" spans="2:6" x14ac:dyDescent="0.25">
      <c r="B19" s="4" t="s">
        <v>2</v>
      </c>
      <c r="C19" s="51"/>
      <c r="D19" s="50"/>
    </row>
    <row r="20" spans="2:6" x14ac:dyDescent="0.25">
      <c r="B20" s="4" t="s">
        <v>3</v>
      </c>
      <c r="C20" s="51"/>
      <c r="D20" s="50"/>
    </row>
    <row r="21" spans="2:6" x14ac:dyDescent="0.25">
      <c r="B21" s="4" t="s">
        <v>33</v>
      </c>
      <c r="C21" s="51"/>
      <c r="D21" s="50"/>
    </row>
    <row r="22" spans="2:6" x14ac:dyDescent="0.25">
      <c r="B22" s="4" t="s">
        <v>34</v>
      </c>
      <c r="C22" s="51"/>
      <c r="D22" s="50"/>
    </row>
    <row r="23" spans="2:6" x14ac:dyDescent="0.25">
      <c r="B23" s="27" t="s">
        <v>42</v>
      </c>
      <c r="C23" s="43">
        <f>SUM(C18:C22)</f>
        <v>0</v>
      </c>
      <c r="D23" s="15">
        <f>SUM(D18:D22)</f>
        <v>0</v>
      </c>
      <c r="E23" t="str">
        <f t="shared" ref="E23" si="1">IF(D23=0,"",IF(OR(D23&gt;(C23*1.1),D23&lt;(C23*0.9)),"Hvis der er en afvigelse på 10 % eller mere, skal der indhentes godkendelse fra Energistyrelsen",""))</f>
        <v/>
      </c>
    </row>
    <row r="24" spans="2:6" ht="15.75" thickBot="1" x14ac:dyDescent="0.3">
      <c r="B24" s="28" t="s">
        <v>5</v>
      </c>
      <c r="C24" s="44">
        <f>0.3*C23</f>
        <v>0</v>
      </c>
      <c r="D24" s="20">
        <f>0.3*D23</f>
        <v>0</v>
      </c>
    </row>
    <row r="25" spans="2:6" x14ac:dyDescent="0.25">
      <c r="B25" s="22"/>
      <c r="C25" s="23"/>
    </row>
    <row r="27" spans="2:6" ht="15.75" thickBot="1" x14ac:dyDescent="0.3">
      <c r="B27" s="1" t="s">
        <v>13</v>
      </c>
    </row>
    <row r="28" spans="2:6" ht="45.75" thickBot="1" x14ac:dyDescent="0.3">
      <c r="B28" s="8" t="s">
        <v>0</v>
      </c>
      <c r="C28" s="35" t="s">
        <v>49</v>
      </c>
      <c r="D28" s="34" t="s">
        <v>43</v>
      </c>
    </row>
    <row r="29" spans="2:6" x14ac:dyDescent="0.25">
      <c r="B29" s="41" t="s">
        <v>39</v>
      </c>
      <c r="C29" s="42"/>
      <c r="D29" s="21"/>
      <c r="F29" s="33"/>
    </row>
    <row r="30" spans="2:6" x14ac:dyDescent="0.25">
      <c r="B30" s="4" t="s">
        <v>1</v>
      </c>
      <c r="C30" s="51"/>
      <c r="D30" s="50"/>
    </row>
    <row r="31" spans="2:6" x14ac:dyDescent="0.25">
      <c r="B31" s="4" t="s">
        <v>2</v>
      </c>
      <c r="C31" s="51"/>
      <c r="D31" s="50"/>
    </row>
    <row r="32" spans="2:6" x14ac:dyDescent="0.25">
      <c r="B32" s="4" t="s">
        <v>3</v>
      </c>
      <c r="C32" s="51"/>
      <c r="D32" s="50"/>
    </row>
    <row r="33" spans="2:5" x14ac:dyDescent="0.25">
      <c r="B33" s="4" t="s">
        <v>33</v>
      </c>
      <c r="C33" s="51"/>
      <c r="D33" s="50"/>
    </row>
    <row r="34" spans="2:5" x14ac:dyDescent="0.25">
      <c r="B34" s="4" t="s">
        <v>34</v>
      </c>
      <c r="C34" s="51"/>
      <c r="D34" s="50"/>
    </row>
    <row r="35" spans="2:5" x14ac:dyDescent="0.25">
      <c r="B35" s="27" t="s">
        <v>42</v>
      </c>
      <c r="C35" s="43">
        <f>SUM(C30:C34)</f>
        <v>0</v>
      </c>
      <c r="D35" s="15">
        <f>SUM(D30:D34)</f>
        <v>0</v>
      </c>
      <c r="E35" t="str">
        <f t="shared" ref="E35" si="2">IF(D35=0,"",IF(OR(D35&gt;(C35*1.1),D35&lt;(C35*0.9)),"Hvis der er en afvigelse på 10 % eller mere, skal der indhentes godkendelse fra Energistyrelsen",""))</f>
        <v/>
      </c>
    </row>
    <row r="36" spans="2:5" ht="15.75" thickBot="1" x14ac:dyDescent="0.3">
      <c r="B36" s="28" t="s">
        <v>5</v>
      </c>
      <c r="C36" s="44">
        <f>0.3*C35</f>
        <v>0</v>
      </c>
      <c r="D36" s="20">
        <f>0.3*D35</f>
        <v>0</v>
      </c>
    </row>
  </sheetData>
  <sheetProtection algorithmName="SHA-512" hashValue="sFdXJMseHTb/nKqPMVG7pEWLrHnWgbqIpYJBMNPMXjFBsrBNDtpcs+0rQUP8qjQsow1Ep/UrpOFYh6CJV+UZqQ==" saltValue="GSq/igu2lXisCm0ktuEzHA==" spinCount="100000" sheet="1" objects="1" scenarios="1" selectLockedCells="1"/>
  <dataValidations count="3">
    <dataValidation type="decimal" operator="greaterThanOrEqual" allowBlank="1" showInputMessage="1" showErrorMessage="1" sqref="C6:D10">
      <formula1>0</formula1>
    </dataValidation>
    <dataValidation type="decimal" operator="greaterThanOrEqual" allowBlank="1" showErrorMessage="1" error="Der skal indtastes et beløb" sqref="D18:D22 D30:D34">
      <formula1>0</formula1>
    </dataValidation>
    <dataValidation type="decimal" operator="greaterThanOrEqual" allowBlank="1" showInputMessage="1" showErrorMessage="1" error="Der skal indtastes et beløb" sqref="C18:C22 C30:C34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6"/>
  <sheetViews>
    <sheetView workbookViewId="0">
      <selection activeCell="D32" sqref="D31:D32"/>
    </sheetView>
  </sheetViews>
  <sheetFormatPr defaultRowHeight="15" x14ac:dyDescent="0.25"/>
  <cols>
    <col min="2" max="2" width="76.5703125" bestFit="1" customWidth="1"/>
    <col min="3" max="3" width="17" bestFit="1" customWidth="1"/>
    <col min="4" max="4" width="21.85546875" bestFit="1" customWidth="1"/>
    <col min="5" max="5" width="36.85546875" customWidth="1"/>
  </cols>
  <sheetData>
    <row r="1" spans="1:5" ht="21" x14ac:dyDescent="0.35">
      <c r="A1" s="25" t="s">
        <v>16</v>
      </c>
    </row>
    <row r="3" spans="1:5" ht="15.75" thickBot="1" x14ac:dyDescent="0.3">
      <c r="B3" s="1" t="s">
        <v>8</v>
      </c>
    </row>
    <row r="4" spans="1:5" ht="45.75" thickBot="1" x14ac:dyDescent="0.3">
      <c r="B4" s="8" t="s">
        <v>0</v>
      </c>
      <c r="C4" s="35" t="s">
        <v>49</v>
      </c>
      <c r="D4" s="34" t="s">
        <v>43</v>
      </c>
    </row>
    <row r="5" spans="1:5" x14ac:dyDescent="0.25">
      <c r="B5" s="10" t="s">
        <v>39</v>
      </c>
      <c r="C5" s="42"/>
      <c r="D5" s="21"/>
    </row>
    <row r="6" spans="1:5" x14ac:dyDescent="0.25">
      <c r="B6" s="11" t="s">
        <v>1</v>
      </c>
      <c r="C6" s="51"/>
      <c r="D6" s="50"/>
    </row>
    <row r="7" spans="1:5" x14ac:dyDescent="0.25">
      <c r="B7" s="11" t="s">
        <v>2</v>
      </c>
      <c r="C7" s="51"/>
      <c r="D7" s="50"/>
    </row>
    <row r="8" spans="1:5" x14ac:dyDescent="0.25">
      <c r="B8" s="11" t="s">
        <v>3</v>
      </c>
      <c r="C8" s="51"/>
      <c r="D8" s="50"/>
    </row>
    <row r="9" spans="1:5" x14ac:dyDescent="0.25">
      <c r="B9" s="11" t="s">
        <v>33</v>
      </c>
      <c r="C9" s="51"/>
      <c r="D9" s="50"/>
    </row>
    <row r="10" spans="1:5" x14ac:dyDescent="0.25">
      <c r="B10" s="11" t="s">
        <v>34</v>
      </c>
      <c r="C10" s="51"/>
      <c r="D10" s="50"/>
    </row>
    <row r="11" spans="1:5" x14ac:dyDescent="0.25">
      <c r="B11" s="13" t="s">
        <v>4</v>
      </c>
      <c r="C11" s="43">
        <f>SUM(C6:C10)</f>
        <v>0</v>
      </c>
      <c r="D11" s="15">
        <f>SUM(D6:D10)</f>
        <v>0</v>
      </c>
      <c r="E11" t="str">
        <f t="shared" ref="E11" si="0">IF(D11=0,"",IF(OR(D11&gt;(C11*1.1),D11&lt;(C11*0.9)),"Hvis der er en afvigelse på 10 % eller mere, skal der indhentes godkendelse fra Energistyrelsen",""))</f>
        <v/>
      </c>
    </row>
    <row r="12" spans="1:5" ht="15.75" thickBot="1" x14ac:dyDescent="0.3">
      <c r="B12" s="14" t="s">
        <v>5</v>
      </c>
      <c r="C12" s="44">
        <f>0.3*C11</f>
        <v>0</v>
      </c>
      <c r="D12" s="20">
        <f>0.3*D11</f>
        <v>0</v>
      </c>
    </row>
    <row r="15" spans="1:5" ht="15.75" thickBot="1" x14ac:dyDescent="0.3">
      <c r="B15" s="1" t="s">
        <v>9</v>
      </c>
    </row>
    <row r="16" spans="1:5" ht="45.75" thickBot="1" x14ac:dyDescent="0.3">
      <c r="B16" s="8" t="s">
        <v>0</v>
      </c>
      <c r="C16" s="35" t="s">
        <v>49</v>
      </c>
      <c r="D16" s="34" t="s">
        <v>43</v>
      </c>
    </row>
    <row r="17" spans="2:5" x14ac:dyDescent="0.25">
      <c r="B17" s="10" t="s">
        <v>39</v>
      </c>
      <c r="C17" s="42"/>
      <c r="D17" s="21"/>
    </row>
    <row r="18" spans="2:5" x14ac:dyDescent="0.25">
      <c r="B18" s="11" t="s">
        <v>1</v>
      </c>
      <c r="C18" s="51"/>
      <c r="D18" s="50"/>
    </row>
    <row r="19" spans="2:5" x14ac:dyDescent="0.25">
      <c r="B19" s="11" t="s">
        <v>2</v>
      </c>
      <c r="C19" s="51"/>
      <c r="D19" s="50"/>
    </row>
    <row r="20" spans="2:5" x14ac:dyDescent="0.25">
      <c r="B20" s="11" t="s">
        <v>3</v>
      </c>
      <c r="C20" s="51"/>
      <c r="D20" s="50"/>
    </row>
    <row r="21" spans="2:5" x14ac:dyDescent="0.25">
      <c r="B21" s="11" t="s">
        <v>33</v>
      </c>
      <c r="C21" s="51"/>
      <c r="D21" s="50"/>
    </row>
    <row r="22" spans="2:5" x14ac:dyDescent="0.25">
      <c r="B22" s="11" t="s">
        <v>34</v>
      </c>
      <c r="C22" s="51"/>
      <c r="D22" s="50"/>
    </row>
    <row r="23" spans="2:5" x14ac:dyDescent="0.25">
      <c r="B23" s="13" t="s">
        <v>4</v>
      </c>
      <c r="C23" s="43">
        <f>SUM(C18:C22)</f>
        <v>0</v>
      </c>
      <c r="D23" s="15">
        <f>SUM(D18:D22)</f>
        <v>0</v>
      </c>
      <c r="E23" t="str">
        <f t="shared" ref="E23" si="1">IF(D23=0,"",IF(OR(D23&gt;(C23*1.1),D23&lt;(C23*0.9)),"Hvis der er en afvigelse på 10 % eller mere, skal der indhentes godkendelse fra Energistyrelsen",""))</f>
        <v/>
      </c>
    </row>
    <row r="24" spans="2:5" ht="15.75" thickBot="1" x14ac:dyDescent="0.3">
      <c r="B24" s="14" t="s">
        <v>5</v>
      </c>
      <c r="C24" s="44">
        <f>0.3*C23</f>
        <v>0</v>
      </c>
      <c r="D24" s="20">
        <f>0.3*D23</f>
        <v>0</v>
      </c>
    </row>
    <row r="27" spans="2:5" ht="15.75" thickBot="1" x14ac:dyDescent="0.3">
      <c r="B27" s="1" t="s">
        <v>10</v>
      </c>
    </row>
    <row r="28" spans="2:5" ht="45.75" thickBot="1" x14ac:dyDescent="0.3">
      <c r="B28" s="8" t="s">
        <v>0</v>
      </c>
      <c r="C28" s="35" t="s">
        <v>49</v>
      </c>
      <c r="D28" s="34" t="s">
        <v>43</v>
      </c>
    </row>
    <row r="29" spans="2:5" x14ac:dyDescent="0.25">
      <c r="B29" s="10" t="s">
        <v>39</v>
      </c>
      <c r="C29" s="21"/>
      <c r="D29" s="21"/>
    </row>
    <row r="30" spans="2:5" x14ac:dyDescent="0.25">
      <c r="B30" s="11" t="s">
        <v>1</v>
      </c>
      <c r="C30" s="51"/>
      <c r="D30" s="50"/>
    </row>
    <row r="31" spans="2:5" x14ac:dyDescent="0.25">
      <c r="B31" s="11" t="s">
        <v>2</v>
      </c>
      <c r="C31" s="51"/>
      <c r="D31" s="50"/>
    </row>
    <row r="32" spans="2:5" x14ac:dyDescent="0.25">
      <c r="B32" s="11" t="s">
        <v>3</v>
      </c>
      <c r="C32" s="51"/>
      <c r="D32" s="50"/>
    </row>
    <row r="33" spans="2:5" x14ac:dyDescent="0.25">
      <c r="B33" s="11" t="s">
        <v>33</v>
      </c>
      <c r="C33" s="51"/>
      <c r="D33" s="50"/>
    </row>
    <row r="34" spans="2:5" x14ac:dyDescent="0.25">
      <c r="B34" s="11" t="s">
        <v>34</v>
      </c>
      <c r="C34" s="51"/>
      <c r="D34" s="50"/>
    </row>
    <row r="35" spans="2:5" x14ac:dyDescent="0.25">
      <c r="B35" s="13" t="s">
        <v>4</v>
      </c>
      <c r="C35" s="15">
        <f>SUM(C30:C34)</f>
        <v>0</v>
      </c>
      <c r="D35" s="15">
        <f>SUM(D30:D34)</f>
        <v>0</v>
      </c>
      <c r="E35" t="str">
        <f t="shared" ref="E35" si="2">IF(D35=0,"",IF(OR(D35&gt;(C35*1.1),D35&lt;(C35*0.9)),"Hvis der er en afvigelse på 10 % eller mere, skal der indhentes godkendelse fra Energistyrelsen",""))</f>
        <v/>
      </c>
    </row>
    <row r="36" spans="2:5" ht="15.75" thickBot="1" x14ac:dyDescent="0.3">
      <c r="B36" s="14" t="s">
        <v>5</v>
      </c>
      <c r="C36" s="20">
        <f>0.3*C35</f>
        <v>0</v>
      </c>
      <c r="D36" s="20">
        <f>0.3*D35</f>
        <v>0</v>
      </c>
    </row>
  </sheetData>
  <sheetProtection algorithmName="SHA-512" hashValue="9ZxiKmsleXWHxnZqrxK6Szt16STyb3F4sWG3F8END6nFKfeqd6rrT2bXw8gob2v94yCxB0Sn19e0usdAd6fxnQ==" saltValue="NS7l641TioA0f0MU4E4BhQ==" spinCount="100000" sheet="1" objects="1" scenarios="1" selectLockedCells="1"/>
  <dataValidations count="2">
    <dataValidation type="decimal" operator="greaterThanOrEqual" allowBlank="1" showErrorMessage="1" error="Der skal indtastes et beløb" sqref="D6:D10 D18:D22 D30:D34">
      <formula1>0</formula1>
    </dataValidation>
    <dataValidation type="decimal" operator="greaterThanOrEqual" allowBlank="1" showInputMessage="1" showErrorMessage="1" error="Der skal indtastes et beløb" sqref="C6:C10 C18:C22 C30:C34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8"/>
  <sheetViews>
    <sheetView tabSelected="1" topLeftCell="A27" workbookViewId="0">
      <selection activeCell="C42" sqref="C42:C46"/>
    </sheetView>
  </sheetViews>
  <sheetFormatPr defaultRowHeight="15" x14ac:dyDescent="0.25"/>
  <cols>
    <col min="2" max="2" width="76.5703125" bestFit="1" customWidth="1"/>
    <col min="3" max="3" width="14.42578125" bestFit="1" customWidth="1"/>
    <col min="4" max="4" width="21.85546875" bestFit="1" customWidth="1"/>
    <col min="5" max="5" width="42.140625" customWidth="1"/>
  </cols>
  <sheetData>
    <row r="1" spans="1:6" ht="21" x14ac:dyDescent="0.35">
      <c r="A1" s="25" t="s">
        <v>17</v>
      </c>
    </row>
    <row r="3" spans="1:6" ht="15.75" thickBot="1" x14ac:dyDescent="0.3">
      <c r="B3" s="1" t="s">
        <v>6</v>
      </c>
    </row>
    <row r="4" spans="1:6" ht="45.75" thickBot="1" x14ac:dyDescent="0.3">
      <c r="B4" s="8" t="s">
        <v>0</v>
      </c>
      <c r="C4" s="35" t="s">
        <v>49</v>
      </c>
      <c r="D4" s="34" t="s">
        <v>43</v>
      </c>
      <c r="F4" s="33"/>
    </row>
    <row r="5" spans="1:6" x14ac:dyDescent="0.25">
      <c r="B5" s="41" t="s">
        <v>39</v>
      </c>
      <c r="C5" s="42"/>
      <c r="D5" s="21"/>
      <c r="E5" s="33"/>
      <c r="F5" s="33"/>
    </row>
    <row r="6" spans="1:6" x14ac:dyDescent="0.25">
      <c r="B6" s="4" t="s">
        <v>1</v>
      </c>
      <c r="C6" s="51"/>
      <c r="D6" s="50"/>
    </row>
    <row r="7" spans="1:6" x14ac:dyDescent="0.25">
      <c r="B7" s="4" t="s">
        <v>2</v>
      </c>
      <c r="C7" s="51"/>
      <c r="D7" s="50"/>
    </row>
    <row r="8" spans="1:6" x14ac:dyDescent="0.25">
      <c r="B8" s="4" t="s">
        <v>3</v>
      </c>
      <c r="C8" s="51"/>
      <c r="D8" s="50"/>
    </row>
    <row r="9" spans="1:6" x14ac:dyDescent="0.25">
      <c r="B9" s="4" t="s">
        <v>33</v>
      </c>
      <c r="C9" s="51"/>
      <c r="D9" s="50"/>
    </row>
    <row r="10" spans="1:6" x14ac:dyDescent="0.25">
      <c r="B10" s="4" t="s">
        <v>34</v>
      </c>
      <c r="C10" s="51"/>
      <c r="D10" s="50"/>
    </row>
    <row r="11" spans="1:6" x14ac:dyDescent="0.25">
      <c r="B11" s="27" t="s">
        <v>42</v>
      </c>
      <c r="C11" s="43">
        <f>SUM(C6:C10)</f>
        <v>0</v>
      </c>
      <c r="D11" s="15">
        <f>SUM(D6:D10)</f>
        <v>0</v>
      </c>
      <c r="E11" t="str">
        <f t="shared" ref="E11" si="0">IF(D11=0,"",IF(OR(D11&gt;(C11*1.1),D11&lt;(C11*0.9)),"Hvis der er en afvigelse på 10 % eller mere, skal der indhentes godkendelse fra Energistyrelsen",""))</f>
        <v/>
      </c>
    </row>
    <row r="12" spans="1:6" ht="15.75" thickBot="1" x14ac:dyDescent="0.3">
      <c r="B12" s="28" t="s">
        <v>5</v>
      </c>
      <c r="C12" s="44">
        <f>0.3*C11</f>
        <v>0</v>
      </c>
      <c r="D12" s="20">
        <f>0.3*D11</f>
        <v>0</v>
      </c>
    </row>
    <row r="15" spans="1:6" ht="15.75" thickBot="1" x14ac:dyDescent="0.3">
      <c r="B15" s="1" t="s">
        <v>51</v>
      </c>
    </row>
    <row r="16" spans="1:6" ht="45.75" thickBot="1" x14ac:dyDescent="0.3">
      <c r="B16" s="8" t="s">
        <v>0</v>
      </c>
      <c r="C16" s="35" t="s">
        <v>49</v>
      </c>
      <c r="D16" s="34" t="s">
        <v>43</v>
      </c>
    </row>
    <row r="17" spans="2:5" x14ac:dyDescent="0.25">
      <c r="B17" s="41" t="s">
        <v>39</v>
      </c>
      <c r="C17" s="42"/>
      <c r="D17" s="21"/>
    </row>
    <row r="18" spans="2:5" x14ac:dyDescent="0.25">
      <c r="B18" s="4" t="s">
        <v>1</v>
      </c>
      <c r="C18" s="51"/>
      <c r="D18" s="50"/>
    </row>
    <row r="19" spans="2:5" x14ac:dyDescent="0.25">
      <c r="B19" s="4" t="s">
        <v>2</v>
      </c>
      <c r="C19" s="51"/>
      <c r="D19" s="50"/>
    </row>
    <row r="20" spans="2:5" x14ac:dyDescent="0.25">
      <c r="B20" s="4" t="s">
        <v>3</v>
      </c>
      <c r="C20" s="51"/>
      <c r="D20" s="50"/>
    </row>
    <row r="21" spans="2:5" x14ac:dyDescent="0.25">
      <c r="B21" s="4" t="s">
        <v>33</v>
      </c>
      <c r="C21" s="51"/>
      <c r="D21" s="50"/>
    </row>
    <row r="22" spans="2:5" x14ac:dyDescent="0.25">
      <c r="B22" s="4" t="s">
        <v>34</v>
      </c>
      <c r="C22" s="51"/>
      <c r="D22" s="50"/>
    </row>
    <row r="23" spans="2:5" x14ac:dyDescent="0.25">
      <c r="B23" s="27" t="s">
        <v>42</v>
      </c>
      <c r="C23" s="43">
        <f>SUM(C18:C22)</f>
        <v>0</v>
      </c>
      <c r="D23" s="15">
        <f>SUM(D18:D22)</f>
        <v>0</v>
      </c>
      <c r="E23" t="str">
        <f t="shared" ref="E23" si="1">IF(D23=0,"",IF(OR(D23&gt;(C23*1.1),D23&lt;(C23*0.9)),"Hvis der er en afvigelse på 10 % eller mere, skal der indhentes godkendelse fra Energistyrelsen",""))</f>
        <v/>
      </c>
    </row>
    <row r="24" spans="2:5" ht="15.75" thickBot="1" x14ac:dyDescent="0.3">
      <c r="B24" s="28" t="s">
        <v>5</v>
      </c>
      <c r="C24" s="44">
        <f>0.3*C23</f>
        <v>0</v>
      </c>
      <c r="D24" s="20">
        <f>0.3*D23</f>
        <v>0</v>
      </c>
    </row>
    <row r="27" spans="2:5" ht="15.75" thickBot="1" x14ac:dyDescent="0.3">
      <c r="B27" s="1" t="s">
        <v>52</v>
      </c>
    </row>
    <row r="28" spans="2:5" ht="45.75" thickBot="1" x14ac:dyDescent="0.3">
      <c r="B28" s="8" t="s">
        <v>0</v>
      </c>
      <c r="C28" s="35" t="s">
        <v>49</v>
      </c>
      <c r="D28" s="34" t="s">
        <v>43</v>
      </c>
    </row>
    <row r="29" spans="2:5" x14ac:dyDescent="0.25">
      <c r="B29" s="41" t="s">
        <v>39</v>
      </c>
      <c r="C29" s="42"/>
      <c r="D29" s="21"/>
    </row>
    <row r="30" spans="2:5" x14ac:dyDescent="0.25">
      <c r="B30" s="4" t="s">
        <v>1</v>
      </c>
      <c r="C30" s="51"/>
      <c r="D30" s="50"/>
    </row>
    <row r="31" spans="2:5" x14ac:dyDescent="0.25">
      <c r="B31" s="4" t="s">
        <v>2</v>
      </c>
      <c r="C31" s="51"/>
      <c r="D31" s="50"/>
    </row>
    <row r="32" spans="2:5" x14ac:dyDescent="0.25">
      <c r="B32" s="4" t="s">
        <v>3</v>
      </c>
      <c r="C32" s="51"/>
      <c r="D32" s="50"/>
    </row>
    <row r="33" spans="2:5" x14ac:dyDescent="0.25">
      <c r="B33" s="4" t="s">
        <v>33</v>
      </c>
      <c r="C33" s="51"/>
      <c r="D33" s="50"/>
    </row>
    <row r="34" spans="2:5" x14ac:dyDescent="0.25">
      <c r="B34" s="4" t="s">
        <v>34</v>
      </c>
      <c r="C34" s="51"/>
      <c r="D34" s="50"/>
    </row>
    <row r="35" spans="2:5" x14ac:dyDescent="0.25">
      <c r="B35" s="27" t="s">
        <v>42</v>
      </c>
      <c r="C35" s="43">
        <f>SUM(C30:C34)</f>
        <v>0</v>
      </c>
      <c r="D35" s="15">
        <f>SUM(D30:D34)</f>
        <v>0</v>
      </c>
      <c r="E35" t="str">
        <f t="shared" ref="E35" si="2">IF(D35=0,"",IF(OR(D35&gt;(C35*1.1),D35&lt;(C35*0.9)),"Hvis der er en afvigelse på 10 % eller mere, skal der indhentes godkendelse fra Energistyrelsen",""))</f>
        <v/>
      </c>
    </row>
    <row r="36" spans="2:5" ht="15.75" thickBot="1" x14ac:dyDescent="0.3">
      <c r="B36" s="28" t="s">
        <v>5</v>
      </c>
      <c r="C36" s="44">
        <f>0.3*C35</f>
        <v>0</v>
      </c>
      <c r="D36" s="20">
        <f>0.3*D35</f>
        <v>0</v>
      </c>
    </row>
    <row r="39" spans="2:5" ht="15.75" thickBot="1" x14ac:dyDescent="0.3">
      <c r="B39" s="1" t="s">
        <v>7</v>
      </c>
      <c r="C39" s="1"/>
    </row>
    <row r="40" spans="2:5" ht="45.75" thickBot="1" x14ac:dyDescent="0.3">
      <c r="B40" s="8" t="s">
        <v>0</v>
      </c>
      <c r="C40" s="35" t="s">
        <v>49</v>
      </c>
      <c r="D40" s="34" t="s">
        <v>43</v>
      </c>
    </row>
    <row r="41" spans="2:5" x14ac:dyDescent="0.25">
      <c r="B41" s="41" t="s">
        <v>39</v>
      </c>
      <c r="C41" s="42"/>
      <c r="D41" s="21"/>
    </row>
    <row r="42" spans="2:5" x14ac:dyDescent="0.25">
      <c r="B42" s="4" t="s">
        <v>1</v>
      </c>
      <c r="C42" s="51"/>
      <c r="D42" s="50"/>
    </row>
    <row r="43" spans="2:5" x14ac:dyDescent="0.25">
      <c r="B43" s="4" t="s">
        <v>2</v>
      </c>
      <c r="C43" s="51"/>
      <c r="D43" s="50"/>
    </row>
    <row r="44" spans="2:5" x14ac:dyDescent="0.25">
      <c r="B44" s="4" t="s">
        <v>3</v>
      </c>
      <c r="C44" s="51"/>
      <c r="D44" s="50"/>
    </row>
    <row r="45" spans="2:5" x14ac:dyDescent="0.25">
      <c r="B45" s="4" t="s">
        <v>33</v>
      </c>
      <c r="C45" s="51"/>
      <c r="D45" s="50"/>
    </row>
    <row r="46" spans="2:5" x14ac:dyDescent="0.25">
      <c r="B46" s="4" t="s">
        <v>34</v>
      </c>
      <c r="C46" s="51"/>
      <c r="D46" s="50"/>
    </row>
    <row r="47" spans="2:5" x14ac:dyDescent="0.25">
      <c r="B47" s="27" t="s">
        <v>42</v>
      </c>
      <c r="C47" s="43">
        <f>SUM(C42:C46)</f>
        <v>0</v>
      </c>
      <c r="D47" s="15">
        <f>SUM(D42:D46)</f>
        <v>0</v>
      </c>
      <c r="E47" t="str">
        <f t="shared" ref="E47" si="3">IF(D47=0,"",IF(OR(D47&gt;(C47*1.1),D47&lt;(C47*0.9)),"Hvis der er en afvigelse på 10 % eller mere, skal der indhentes godkendelse fra Energistyrelsen",""))</f>
        <v/>
      </c>
    </row>
    <row r="48" spans="2:5" ht="15.75" thickBot="1" x14ac:dyDescent="0.3">
      <c r="B48" s="28" t="s">
        <v>5</v>
      </c>
      <c r="C48" s="44">
        <f>0.3*C47</f>
        <v>0</v>
      </c>
      <c r="D48" s="20">
        <f>0.3*D47</f>
        <v>0</v>
      </c>
    </row>
  </sheetData>
  <sheetProtection algorithmName="SHA-512" hashValue="mT9JQpAsUzl9Cn/QpfznG0DQC0SvzWXiG7ymd75jU9vLQSZfL0GTDJG+902idOn8ps1pZielM7404/bPja9hoA==" saltValue="xIQ3x8MVXr8YUxX8axKNXw==" spinCount="100000" sheet="1" objects="1" scenarios="1" selectLockedCells="1"/>
  <dataValidations count="2">
    <dataValidation type="decimal" operator="greaterThanOrEqual" allowBlank="1" showErrorMessage="1" error="Der skal indtastes et beløb" sqref="D6:D10 D18:D22 D30:D34 D42:D46">
      <formula1>0</formula1>
    </dataValidation>
    <dataValidation type="decimal" operator="greaterThanOrEqual" allowBlank="1" showInputMessage="1" showErrorMessage="1" error="Der skal indtastes et beløb" sqref="C6:C10 C18:C22 C30:C34 C42:C46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1"/>
  <sheetViews>
    <sheetView workbookViewId="0">
      <selection activeCell="D6" sqref="D6"/>
    </sheetView>
  </sheetViews>
  <sheetFormatPr defaultRowHeight="15" x14ac:dyDescent="0.25"/>
  <cols>
    <col min="2" max="2" width="76.5703125" bestFit="1" customWidth="1"/>
    <col min="3" max="3" width="14.42578125" bestFit="1" customWidth="1"/>
    <col min="4" max="4" width="21.85546875" bestFit="1" customWidth="1"/>
    <col min="5" max="5" width="33.5703125" customWidth="1"/>
  </cols>
  <sheetData>
    <row r="1" spans="1:5" ht="23.25" x14ac:dyDescent="0.35">
      <c r="A1" s="26" t="s">
        <v>14</v>
      </c>
    </row>
    <row r="2" spans="1:5" ht="15.75" thickBot="1" x14ac:dyDescent="0.3">
      <c r="B2" s="1"/>
    </row>
    <row r="3" spans="1:5" ht="45.75" thickBot="1" x14ac:dyDescent="0.3">
      <c r="B3" s="8" t="s">
        <v>0</v>
      </c>
      <c r="C3" s="35" t="s">
        <v>49</v>
      </c>
      <c r="D3" s="34" t="s">
        <v>43</v>
      </c>
    </row>
    <row r="4" spans="1:5" x14ac:dyDescent="0.25">
      <c r="B4" s="41" t="s">
        <v>39</v>
      </c>
      <c r="C4" s="42"/>
      <c r="D4" s="21"/>
    </row>
    <row r="5" spans="1:5" x14ac:dyDescent="0.25">
      <c r="B5" s="4" t="s">
        <v>1</v>
      </c>
      <c r="C5" s="51"/>
      <c r="D5" s="50"/>
    </row>
    <row r="6" spans="1:5" x14ac:dyDescent="0.25">
      <c r="B6" s="4" t="s">
        <v>2</v>
      </c>
      <c r="C6" s="51"/>
      <c r="D6" s="50"/>
    </row>
    <row r="7" spans="1:5" x14ac:dyDescent="0.25">
      <c r="B7" s="4" t="s">
        <v>3</v>
      </c>
      <c r="C7" s="51"/>
      <c r="D7" s="50"/>
    </row>
    <row r="8" spans="1:5" x14ac:dyDescent="0.25">
      <c r="B8" s="4" t="s">
        <v>33</v>
      </c>
      <c r="C8" s="51"/>
      <c r="D8" s="50"/>
    </row>
    <row r="9" spans="1:5" x14ac:dyDescent="0.25">
      <c r="B9" s="4" t="s">
        <v>34</v>
      </c>
      <c r="C9" s="51"/>
      <c r="D9" s="50"/>
    </row>
    <row r="10" spans="1:5" x14ac:dyDescent="0.25">
      <c r="B10" s="27" t="s">
        <v>42</v>
      </c>
      <c r="C10" s="43">
        <f>SUM(C5:C9)</f>
        <v>0</v>
      </c>
      <c r="D10" s="15">
        <f>SUM(D5:D9)</f>
        <v>0</v>
      </c>
      <c r="E10" t="str">
        <f t="shared" ref="E10" si="0">IF(D10=0,"",IF(OR(D10&gt;(C10*1.1),D10&lt;(C10*0.9)),"Hvis der er en afvigelse på 10 % eller mere, skal der indhentes godkendelse fra Energistyrelsen",""))</f>
        <v/>
      </c>
    </row>
    <row r="11" spans="1:5" ht="15.75" thickBot="1" x14ac:dyDescent="0.3">
      <c r="B11" s="28" t="s">
        <v>5</v>
      </c>
      <c r="C11" s="44">
        <f>0.3*C10</f>
        <v>0</v>
      </c>
      <c r="D11" s="20">
        <f>0.3*D10</f>
        <v>0</v>
      </c>
    </row>
  </sheetData>
  <sheetProtection algorithmName="SHA-512" hashValue="ihc3hG+x3dSEoApzbiM4N3VuqvgfP97r2VxNc2j3lh8WfvVi8Lgv14NF+2W7xOgHlJIjbINwBIkhXH/rK3mxvg==" saltValue="q6ZF7ky90nutPneCEYFQYw==" spinCount="100000" sheet="1" objects="1" scenarios="1" selectLockedCells="1"/>
  <dataValidations count="2">
    <dataValidation type="decimal" operator="greaterThanOrEqual" allowBlank="1" showInputMessage="1" showErrorMessage="1" error="Der skal indtastes et beløb" sqref="C5:C9">
      <formula1>0</formula1>
    </dataValidation>
    <dataValidation type="decimal" operator="greaterThanOrEqual" allowBlank="1" showErrorMessage="1" error="Der skal indtastes et beløb" sqref="D5:D9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9"/>
  <sheetViews>
    <sheetView workbookViewId="0">
      <selection activeCell="C5" sqref="C5"/>
    </sheetView>
  </sheetViews>
  <sheetFormatPr defaultRowHeight="15" x14ac:dyDescent="0.25"/>
  <cols>
    <col min="2" max="2" width="69.5703125" customWidth="1"/>
    <col min="3" max="4" width="17.42578125" customWidth="1"/>
    <col min="5" max="5" width="90.140625" customWidth="1"/>
  </cols>
  <sheetData>
    <row r="1" spans="1:5" ht="23.25" x14ac:dyDescent="0.35">
      <c r="A1" s="36" t="s">
        <v>40</v>
      </c>
    </row>
    <row r="2" spans="1:5" ht="24" thickBot="1" x14ac:dyDescent="0.4">
      <c r="A2" s="36"/>
    </row>
    <row r="3" spans="1:5" ht="45.75" thickBot="1" x14ac:dyDescent="0.3">
      <c r="B3" s="8" t="s">
        <v>0</v>
      </c>
      <c r="C3" s="35" t="s">
        <v>49</v>
      </c>
      <c r="D3" s="34" t="s">
        <v>43</v>
      </c>
    </row>
    <row r="4" spans="1:5" x14ac:dyDescent="0.25">
      <c r="B4" s="10" t="s">
        <v>39</v>
      </c>
      <c r="C4" s="21"/>
      <c r="D4" s="21"/>
    </row>
    <row r="5" spans="1:5" x14ac:dyDescent="0.25">
      <c r="B5" s="12" t="s">
        <v>41</v>
      </c>
      <c r="C5" s="51"/>
      <c r="D5" s="50"/>
    </row>
    <row r="6" spans="1:5" x14ac:dyDescent="0.25">
      <c r="B6" s="12" t="s">
        <v>45</v>
      </c>
      <c r="C6" s="51"/>
      <c r="D6" s="50"/>
    </row>
    <row r="7" spans="1:5" x14ac:dyDescent="0.25">
      <c r="B7" s="13" t="s">
        <v>42</v>
      </c>
      <c r="C7" s="15">
        <f>SUM(C5:C6)</f>
        <v>0</v>
      </c>
      <c r="D7" s="15">
        <f>SUM(D5:D6)</f>
        <v>0</v>
      </c>
      <c r="E7" t="str">
        <f t="shared" ref="E7" si="0">IF(D7=0,"",IF(OR(D7&gt;(C7*1.1),D7&lt;(C7*0.9)),"Hvis der er en afvigelse på 10 % eller mere, skal der indhentes godkendelse fra Energistyrelsen",""))</f>
        <v/>
      </c>
    </row>
    <row r="8" spans="1:5" ht="15.75" thickBot="1" x14ac:dyDescent="0.3">
      <c r="B8" s="14" t="s">
        <v>5</v>
      </c>
      <c r="C8" s="20">
        <f>0.3*C7</f>
        <v>0</v>
      </c>
      <c r="D8" s="20">
        <f>0.3*D7</f>
        <v>0</v>
      </c>
    </row>
    <row r="9" spans="1:5" x14ac:dyDescent="0.25">
      <c r="C9" s="40"/>
    </row>
  </sheetData>
  <sheetProtection algorithmName="SHA-512" hashValue="1Ta5As+A5PrAUA2uFID9+SQ4wXauCeBmKNp/yxjWkgKTlMYc1VBS7ZCHTUkucgKEj1COcosumOTX887DIB3zGA==" saltValue="wKiwj/d3S8mVH3YCsYvYmg==" spinCount="100000" sheet="1" objects="1" scenarios="1" selectLockedCells="1"/>
  <dataValidations count="2">
    <dataValidation type="decimal" operator="greaterThanOrEqual" allowBlank="1" showInputMessage="1" showErrorMessage="1" error="Der skal indtastes et beløb" sqref="C5:C6">
      <formula1>0</formula1>
    </dataValidation>
    <dataValidation type="decimal" operator="greaterThanOrEqual" allowBlank="1" showErrorMessage="1" error="Der skal indtastes et beløb" sqref="D5:D6">
      <formula1>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Filtype xmlns="b1cfadd8-d294-4d34-bc36-10edd03a80b3" xsi:nil="true"/>
    <_ip_UnifiedCompliancePolicyProperties xmlns="http://schemas.microsoft.com/sharepoint/v3" xsi:nil="true"/>
    <TaxCatchAll xmlns="57e246f5-a181-4ddd-bcfa-8f2bd33c0c9c" xsi:nil="true"/>
    <lcf76f155ced4ddcb4097134ff3c332f xmlns="b1cfadd8-d294-4d34-bc36-10edd03a80b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F22F492AE8914D8B73C3E3C23F308D" ma:contentTypeVersion="28" ma:contentTypeDescription="Opret et nyt dokument." ma:contentTypeScope="" ma:versionID="7038ba0c97d74ba78a46ea5fb1ab7418">
  <xsd:schema xmlns:xsd="http://www.w3.org/2001/XMLSchema" xmlns:xs="http://www.w3.org/2001/XMLSchema" xmlns:p="http://schemas.microsoft.com/office/2006/metadata/properties" xmlns:ns1="http://schemas.microsoft.com/sharepoint/v3" xmlns:ns2="b1cfadd8-d294-4d34-bc36-10edd03a80b3" xmlns:ns3="57e246f5-a181-4ddd-bcfa-8f2bd33c0c9c" targetNamespace="http://schemas.microsoft.com/office/2006/metadata/properties" ma:root="true" ma:fieldsID="91df54bf965dc9754d60b2dcaf88e71c" ns1:_="" ns2:_="" ns3:_="">
    <xsd:import namespace="http://schemas.microsoft.com/sharepoint/v3"/>
    <xsd:import namespace="b1cfadd8-d294-4d34-bc36-10edd03a80b3"/>
    <xsd:import namespace="57e246f5-a181-4ddd-bcfa-8f2bd33c0c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iltyp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fadd8-d294-4d34-bc36-10edd03a8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description="" ma:indexed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iltype" ma:index="17" nillable="true" ma:displayName="Filtype" ma:format="Dropdown" ma:indexed="true" ma:internalName="Filtype">
      <xsd:simpleType>
        <xsd:restriction base="dms:Text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ledmærker" ma:readOnly="false" ma:fieldId="{5cf76f15-5ced-4ddc-b409-7134ff3c332f}" ma:taxonomyMulti="true" ma:sspId="fcff2bff-98dc-460d-973e-03f7511429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246f5-a181-4ddd-bcfa-8f2bd33c0c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4651abdf-1673-48e2-821d-f5cd0b68c3fe}" ma:internalName="TaxCatchAll" ma:showField="CatchAllData" ma:web="57e246f5-a181-4ddd-bcfa-8f2bd33c0c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4A6F43-B063-4A79-BA18-D0F3404EDB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A6A019-A2D5-419D-BD6B-FCFF7FD471D8}">
  <ds:schemaRefs>
    <ds:schemaRef ds:uri="b1cfadd8-d294-4d34-bc36-10edd03a80b3"/>
    <ds:schemaRef ds:uri="http://purl.org/dc/terms/"/>
    <ds:schemaRef ds:uri="http://schemas.microsoft.com/office/infopath/2007/PartnerControls"/>
    <ds:schemaRef ds:uri="57e246f5-a181-4ddd-bcfa-8f2bd33c0c9c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1237C3-44F3-4A27-A7CA-C8DFD7D69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Vejledning</vt:lpstr>
      <vt:lpstr>Bygning og kontaktperson</vt:lpstr>
      <vt:lpstr>Total budget og tilskud</vt:lpstr>
      <vt:lpstr>Konvertering</vt:lpstr>
      <vt:lpstr>Klimaskærm - vinduer</vt:lpstr>
      <vt:lpstr>Klimaskærm - isolering</vt:lpstr>
      <vt:lpstr>Cirkulationspumpe</vt:lpstr>
      <vt:lpstr>Fællesomkostninger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Skabelon til projektbudget og projektregnskab - energiforbedringsprojekter</dc:title>
  <dc:creator>To Quyen Hoang</dc:creator>
  <cp:lastModifiedBy>Steffen Grundsø Hansen</cp:lastModifiedBy>
  <dcterms:created xsi:type="dcterms:W3CDTF">2021-09-13T08:22:03Z</dcterms:created>
  <dcterms:modified xsi:type="dcterms:W3CDTF">2022-05-09T12:06:40Z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0x010100BDF22F492AE8914D8B73C3E3C23F308D</vt:lpwstr>
  </property>
</Properties>
</file>